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30" windowHeight="12990" activeTab="0"/>
  </bookViews>
  <sheets>
    <sheet name="ЦПСиД Терновского района " sheetId="1" r:id="rId1"/>
  </sheets>
  <definedNames>
    <definedName name="_xlnm.Print_Area" localSheetId="0">'ЦПСиД Терновского района '!$A$1:$I$58</definedName>
  </definedNames>
  <calcPr fullCalcOnLoad="1"/>
</workbook>
</file>

<file path=xl/sharedStrings.xml><?xml version="1.0" encoding="utf-8"?>
<sst xmlns="http://schemas.openxmlformats.org/spreadsheetml/2006/main" count="69" uniqueCount="60">
  <si>
    <t>Направление</t>
  </si>
  <si>
    <t>КБК</t>
  </si>
  <si>
    <t>План на год</t>
  </si>
  <si>
    <t>1кв.</t>
  </si>
  <si>
    <t>2кв.</t>
  </si>
  <si>
    <t>3кв.</t>
  </si>
  <si>
    <t>4кв.</t>
  </si>
  <si>
    <t>Автострахование</t>
  </si>
  <si>
    <t>Вневедомственная охрана</t>
  </si>
  <si>
    <t>ГСМ</t>
  </si>
  <si>
    <t>Коммунальные услуги (водоснабжение)</t>
  </si>
  <si>
    <t>Коммунальные услуги (газ)</t>
  </si>
  <si>
    <t>Коммунальные услуги (прочие)</t>
  </si>
  <si>
    <t>Коммунальные услуги (теплоэнергия)</t>
  </si>
  <si>
    <t>Коммунальные услуги (электроэнергия)</t>
  </si>
  <si>
    <t>Медикаменты</t>
  </si>
  <si>
    <t>Мягкий инвентарь</t>
  </si>
  <si>
    <t xml:space="preserve">Оплата труда </t>
  </si>
  <si>
    <t>Начисления на оплату труда</t>
  </si>
  <si>
    <t>Прочие расходы</t>
  </si>
  <si>
    <t>Налог на имущество</t>
  </si>
  <si>
    <t>Расходные материалы</t>
  </si>
  <si>
    <t>Текущий ремонт зданий</t>
  </si>
  <si>
    <t>Текущий ремонт оборудования</t>
  </si>
  <si>
    <t>Оборудование</t>
  </si>
  <si>
    <t>Коммунальные услуги (уголь)</t>
  </si>
  <si>
    <t>Аренда</t>
  </si>
  <si>
    <t>Капитальный ремонт</t>
  </si>
  <si>
    <t>Транспортные услуги</t>
  </si>
  <si>
    <t>Директор</t>
  </si>
  <si>
    <t>___________________</t>
  </si>
  <si>
    <t>Главный бухгалтер</t>
  </si>
  <si>
    <t>____________________</t>
  </si>
  <si>
    <t>Командировки( суточные)</t>
  </si>
  <si>
    <t>Командировки( проезд)</t>
  </si>
  <si>
    <t>Командировки( проживание)</t>
  </si>
  <si>
    <t>Налог на землю</t>
  </si>
  <si>
    <t>Оплата труда и начисления (внештатная)</t>
  </si>
  <si>
    <t>Услуги связи</t>
  </si>
  <si>
    <t>(областной бюджет)</t>
  </si>
  <si>
    <t>Иные компенсации и пособия</t>
  </si>
  <si>
    <t>Проект сметы расходов на 2016 год</t>
  </si>
  <si>
    <t>Единицы сумм: руб.</t>
  </si>
  <si>
    <t>Уплата иных платежей</t>
  </si>
  <si>
    <t>Продукты питания</t>
  </si>
  <si>
    <t xml:space="preserve">Пособия за первые три дня временной  нетрудоспособности за счет средств работодателя </t>
  </si>
  <si>
    <t>Ежемесячные компенсационные выплаты персоналу, находящемуся в отпуске по уходу за ребенком</t>
  </si>
  <si>
    <t>Сборы и иные платежи</t>
  </si>
  <si>
    <t>Коммунальные услуги (обращение с ТКО)</t>
  </si>
  <si>
    <t xml:space="preserve">Иные расходы </t>
  </si>
  <si>
    <t xml:space="preserve">Другие экономические санкции </t>
  </si>
  <si>
    <t>Прочие работы и услуги</t>
  </si>
  <si>
    <t>КУ ВО " Терновский СРЦдН"</t>
  </si>
  <si>
    <t>Проект на 2023 год</t>
  </si>
  <si>
    <t>всего 2023 год</t>
  </si>
  <si>
    <t>Проект на 2023 год с учетом предложений учреждений</t>
  </si>
  <si>
    <t>Проект  бюджетной росписи (расходов) на 2023 год</t>
  </si>
  <si>
    <t>Итого по КУВО "Терновский СРЦдН "</t>
  </si>
  <si>
    <t>Фролова С.Н.</t>
  </si>
  <si>
    <t>Липчанская Л.С.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</si>
</sst>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\.00\.000\.0"/>
    <numFmt numFmtId="173" formatCode="#,##0.00;[Red]\-#,##0.00;0.00"/>
    <numFmt numFmtId="174" formatCode="000"/>
    <numFmt numFmtId="175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Calibri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Border="1" applyProtection="1">
      <alignment/>
      <protection hidden="1"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4" fontId="3" fillId="0" borderId="0" xfId="52" applyNumberFormat="1" applyFont="1">
      <alignment/>
      <protection/>
    </xf>
    <xf numFmtId="4" fontId="49" fillId="0" borderId="0" xfId="52" applyNumberFormat="1" applyFont="1">
      <alignment/>
      <protection/>
    </xf>
    <xf numFmtId="174" fontId="24" fillId="0" borderId="10" xfId="52" applyNumberFormat="1" applyFont="1" applyFill="1" applyBorder="1" applyAlignment="1" applyProtection="1">
      <alignment wrapText="1"/>
      <protection hidden="1"/>
    </xf>
    <xf numFmtId="174" fontId="24" fillId="0" borderId="11" xfId="52" applyNumberFormat="1" applyFont="1" applyFill="1" applyBorder="1" applyAlignment="1" applyProtection="1">
      <alignment/>
      <protection hidden="1"/>
    </xf>
    <xf numFmtId="173" fontId="24" fillId="0" borderId="11" xfId="52" applyNumberFormat="1" applyFont="1" applyFill="1" applyBorder="1" applyAlignment="1" applyProtection="1">
      <alignment/>
      <protection hidden="1"/>
    </xf>
    <xf numFmtId="4" fontId="24" fillId="0" borderId="11" xfId="52" applyNumberFormat="1" applyFont="1" applyFill="1" applyBorder="1" applyAlignment="1" applyProtection="1">
      <alignment/>
      <protection hidden="1"/>
    </xf>
    <xf numFmtId="173" fontId="24" fillId="0" borderId="12" xfId="52" applyNumberFormat="1" applyFont="1" applyFill="1" applyBorder="1" applyAlignment="1" applyProtection="1">
      <alignment/>
      <protection hidden="1"/>
    </xf>
    <xf numFmtId="173" fontId="24" fillId="0" borderId="13" xfId="52" applyNumberFormat="1" applyFont="1" applyFill="1" applyBorder="1" applyAlignment="1" applyProtection="1">
      <alignment/>
      <protection hidden="1"/>
    </xf>
    <xf numFmtId="173" fontId="50" fillId="0" borderId="11" xfId="52" applyNumberFormat="1" applyFont="1" applyFill="1" applyBorder="1" applyAlignment="1" applyProtection="1">
      <alignment/>
      <protection hidden="1"/>
    </xf>
    <xf numFmtId="174" fontId="24" fillId="0" borderId="14" xfId="52" applyNumberFormat="1" applyFont="1" applyFill="1" applyBorder="1" applyAlignment="1" applyProtection="1">
      <alignment/>
      <protection hidden="1"/>
    </xf>
    <xf numFmtId="172" fontId="51" fillId="0" borderId="10" xfId="52" applyNumberFormat="1" applyFont="1" applyFill="1" applyBorder="1" applyAlignment="1" applyProtection="1">
      <alignment wrapText="1"/>
      <protection hidden="1"/>
    </xf>
    <xf numFmtId="173" fontId="23" fillId="0" borderId="11" xfId="52" applyNumberFormat="1" applyFont="1" applyFill="1" applyBorder="1" applyAlignment="1" applyProtection="1">
      <alignment/>
      <protection hidden="1"/>
    </xf>
    <xf numFmtId="0" fontId="25" fillId="0" borderId="0" xfId="0" applyFont="1" applyAlignment="1">
      <alignment/>
    </xf>
    <xf numFmtId="175" fontId="25" fillId="0" borderId="0" xfId="0" applyNumberFormat="1" applyFont="1" applyAlignment="1">
      <alignment/>
    </xf>
    <xf numFmtId="172" fontId="27" fillId="0" borderId="0" xfId="52" applyNumberFormat="1" applyFont="1" applyFill="1" applyBorder="1" applyAlignment="1" applyProtection="1">
      <alignment wrapText="1"/>
      <protection hidden="1"/>
    </xf>
    <xf numFmtId="173" fontId="27" fillId="0" borderId="0" xfId="52" applyNumberFormat="1" applyFont="1" applyFill="1" applyBorder="1" applyAlignment="1" applyProtection="1">
      <alignment/>
      <protection hidden="1"/>
    </xf>
    <xf numFmtId="0" fontId="27" fillId="0" borderId="0" xfId="52" applyNumberFormat="1" applyFont="1" applyFill="1" applyBorder="1" applyAlignment="1" applyProtection="1">
      <alignment horizontal="centerContinuous" vertical="top"/>
      <protection hidden="1"/>
    </xf>
    <xf numFmtId="0" fontId="52" fillId="0" borderId="0" xfId="0" applyFont="1" applyAlignment="1">
      <alignment/>
    </xf>
    <xf numFmtId="173" fontId="29" fillId="0" borderId="0" xfId="52" applyNumberFormat="1" applyFont="1" applyFill="1" applyBorder="1" applyAlignment="1" applyProtection="1">
      <alignment/>
      <protection hidden="1"/>
    </xf>
    <xf numFmtId="172" fontId="27" fillId="0" borderId="0" xfId="52" applyNumberFormat="1" applyFont="1" applyFill="1" applyBorder="1" applyAlignment="1" applyProtection="1">
      <alignment horizontal="left" wrapText="1"/>
      <protection hidden="1"/>
    </xf>
    <xf numFmtId="0" fontId="29" fillId="0" borderId="0" xfId="52" applyFont="1" applyBorder="1" applyProtection="1">
      <alignment/>
      <protection hidden="1"/>
    </xf>
    <xf numFmtId="0" fontId="30" fillId="0" borderId="0" xfId="0" applyFont="1" applyAlignment="1">
      <alignment/>
    </xf>
    <xf numFmtId="172" fontId="27" fillId="0" borderId="0" xfId="52" applyNumberFormat="1" applyFont="1" applyFill="1" applyBorder="1" applyAlignment="1" applyProtection="1">
      <alignment horizontal="left" vertical="top" wrapText="1"/>
      <protection hidden="1"/>
    </xf>
    <xf numFmtId="173" fontId="29" fillId="0" borderId="0" xfId="52" applyNumberFormat="1" applyFont="1" applyFill="1" applyBorder="1" applyAlignment="1" applyProtection="1">
      <alignment horizontal="center"/>
      <protection hidden="1"/>
    </xf>
    <xf numFmtId="0" fontId="31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2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7"/>
  <sheetViews>
    <sheetView tabSelected="1" view="pageBreakPreview" zoomScale="110" zoomScaleSheetLayoutView="110" zoomScalePageLayoutView="0" workbookViewId="0" topLeftCell="A1">
      <pane ySplit="6" topLeftCell="A43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44.28125" style="0" customWidth="1"/>
    <col min="2" max="2" width="17.8515625" style="0" customWidth="1"/>
    <col min="3" max="3" width="16.140625" style="0" hidden="1" customWidth="1"/>
    <col min="4" max="4" width="21.421875" style="0" customWidth="1"/>
    <col min="5" max="5" width="22.8515625" style="0" customWidth="1"/>
    <col min="6" max="6" width="20.421875" style="0" customWidth="1"/>
    <col min="7" max="7" width="19.7109375" style="0" customWidth="1"/>
    <col min="8" max="8" width="18.8515625" style="0" customWidth="1"/>
    <col min="9" max="9" width="19.57421875" style="0" customWidth="1"/>
    <col min="14" max="14" width="18.8515625" style="0" customWidth="1"/>
    <col min="16" max="16" width="11.421875" style="0" bestFit="1" customWidth="1"/>
  </cols>
  <sheetData>
    <row r="1" spans="1:9" ht="54" customHeight="1">
      <c r="A1" s="19" t="s">
        <v>56</v>
      </c>
      <c r="B1" s="20"/>
      <c r="C1" s="21" t="s">
        <v>41</v>
      </c>
      <c r="D1" s="20"/>
      <c r="E1" s="22"/>
      <c r="F1" s="22"/>
      <c r="G1" s="22"/>
      <c r="H1" s="22"/>
      <c r="I1" s="22"/>
    </row>
    <row r="2" spans="1:10" s="2" customFormat="1" ht="19.5" customHeight="1">
      <c r="A2" s="19"/>
      <c r="B2" s="20"/>
      <c r="C2" s="21" t="s">
        <v>41</v>
      </c>
      <c r="D2" s="20"/>
      <c r="E2" s="23"/>
      <c r="F2" s="20" t="s">
        <v>39</v>
      </c>
      <c r="G2" s="23"/>
      <c r="H2" s="23"/>
      <c r="I2" s="23"/>
      <c r="J2" s="1"/>
    </row>
    <row r="3" spans="1:10" s="2" customFormat="1" ht="21" customHeight="1">
      <c r="A3" s="24" t="s">
        <v>52</v>
      </c>
      <c r="B3" s="24"/>
      <c r="C3" s="24"/>
      <c r="D3" s="24"/>
      <c r="E3" s="24"/>
      <c r="F3" s="24"/>
      <c r="G3" s="24"/>
      <c r="H3" s="23"/>
      <c r="I3" s="23"/>
      <c r="J3" s="1"/>
    </row>
    <row r="4" spans="1:10" s="2" customFormat="1" ht="25.5" customHeight="1" thickBot="1">
      <c r="A4" s="25" t="s">
        <v>42</v>
      </c>
      <c r="B4" s="19"/>
      <c r="C4" s="19"/>
      <c r="D4" s="19"/>
      <c r="E4" s="25"/>
      <c r="F4" s="19"/>
      <c r="G4" s="19"/>
      <c r="H4" s="19"/>
      <c r="I4" s="19"/>
      <c r="J4" s="1"/>
    </row>
    <row r="5" spans="1:10" s="2" customFormat="1" ht="23.25" customHeight="1" thickBot="1">
      <c r="A5" s="29" t="s">
        <v>0</v>
      </c>
      <c r="B5" s="30" t="s">
        <v>1</v>
      </c>
      <c r="C5" s="31" t="s">
        <v>2</v>
      </c>
      <c r="D5" s="32" t="s">
        <v>53</v>
      </c>
      <c r="E5" s="33" t="s">
        <v>55</v>
      </c>
      <c r="F5" s="34"/>
      <c r="G5" s="34"/>
      <c r="H5" s="34"/>
      <c r="I5" s="35"/>
      <c r="J5" s="1"/>
    </row>
    <row r="6" spans="1:10" s="2" customFormat="1" ht="46.5" customHeight="1" thickBot="1">
      <c r="A6" s="36"/>
      <c r="B6" s="37"/>
      <c r="C6" s="38"/>
      <c r="D6" s="39"/>
      <c r="E6" s="40" t="s">
        <v>54</v>
      </c>
      <c r="F6" s="41" t="s">
        <v>3</v>
      </c>
      <c r="G6" s="41" t="s">
        <v>4</v>
      </c>
      <c r="H6" s="41" t="s">
        <v>5</v>
      </c>
      <c r="I6" s="40" t="s">
        <v>6</v>
      </c>
      <c r="J6" s="1"/>
    </row>
    <row r="7" spans="1:14" s="3" customFormat="1" ht="21.75" customHeight="1">
      <c r="A7" s="7" t="s">
        <v>7</v>
      </c>
      <c r="B7" s="8">
        <v>244227</v>
      </c>
      <c r="C7" s="9">
        <v>2000</v>
      </c>
      <c r="D7" s="10">
        <v>3000</v>
      </c>
      <c r="E7" s="9">
        <f>F7+G7+H7+I7</f>
        <v>6000</v>
      </c>
      <c r="F7" s="9">
        <v>0</v>
      </c>
      <c r="G7" s="9">
        <v>0</v>
      </c>
      <c r="H7" s="11">
        <v>0</v>
      </c>
      <c r="I7" s="12">
        <v>6000</v>
      </c>
      <c r="N7" s="5"/>
    </row>
    <row r="8" spans="1:14" s="3" customFormat="1" ht="21.75" customHeight="1">
      <c r="A8" s="7" t="s">
        <v>26</v>
      </c>
      <c r="B8" s="8">
        <v>244224</v>
      </c>
      <c r="C8" s="9"/>
      <c r="D8" s="10">
        <v>0</v>
      </c>
      <c r="E8" s="9">
        <f aca="true" t="shared" si="0" ref="E8:E52">F8+G8+H8+I8</f>
        <v>0</v>
      </c>
      <c r="F8" s="9"/>
      <c r="G8" s="9"/>
      <c r="H8" s="11"/>
      <c r="I8" s="12"/>
      <c r="N8" s="5"/>
    </row>
    <row r="9" spans="1:14" s="3" customFormat="1" ht="21.75" customHeight="1">
      <c r="A9" s="7" t="s">
        <v>8</v>
      </c>
      <c r="B9" s="8">
        <v>244226</v>
      </c>
      <c r="C9" s="9">
        <v>82000</v>
      </c>
      <c r="D9" s="10">
        <v>32000</v>
      </c>
      <c r="E9" s="9">
        <f t="shared" si="0"/>
        <v>32000</v>
      </c>
      <c r="F9" s="9">
        <v>5500</v>
      </c>
      <c r="G9" s="9">
        <v>8000</v>
      </c>
      <c r="H9" s="11">
        <v>8000</v>
      </c>
      <c r="I9" s="12">
        <v>10500</v>
      </c>
      <c r="N9" s="5"/>
    </row>
    <row r="10" spans="1:14" s="3" customFormat="1" ht="21.75" customHeight="1">
      <c r="A10" s="7" t="s">
        <v>9</v>
      </c>
      <c r="B10" s="8">
        <v>244343</v>
      </c>
      <c r="C10" s="9"/>
      <c r="D10" s="10">
        <v>160000</v>
      </c>
      <c r="E10" s="13">
        <f t="shared" si="0"/>
        <v>130000</v>
      </c>
      <c r="F10" s="9">
        <v>22000</v>
      </c>
      <c r="G10" s="9">
        <v>33000</v>
      </c>
      <c r="H10" s="11">
        <v>33000</v>
      </c>
      <c r="I10" s="12">
        <v>42000</v>
      </c>
      <c r="N10" s="5"/>
    </row>
    <row r="11" spans="1:14" s="3" customFormat="1" ht="21.75" customHeight="1">
      <c r="A11" s="7" t="s">
        <v>27</v>
      </c>
      <c r="B11" s="8">
        <v>244343</v>
      </c>
      <c r="C11" s="9"/>
      <c r="D11" s="10">
        <v>0</v>
      </c>
      <c r="E11" s="9">
        <f t="shared" si="0"/>
        <v>0</v>
      </c>
      <c r="F11" s="9"/>
      <c r="G11" s="9"/>
      <c r="H11" s="11"/>
      <c r="I11" s="12"/>
      <c r="N11" s="5"/>
    </row>
    <row r="12" spans="1:14" s="3" customFormat="1" ht="21.75" customHeight="1">
      <c r="A12" s="7" t="s">
        <v>33</v>
      </c>
      <c r="B12" s="8">
        <v>112212</v>
      </c>
      <c r="C12" s="9">
        <v>174000</v>
      </c>
      <c r="D12" s="10">
        <v>0</v>
      </c>
      <c r="E12" s="9">
        <f t="shared" si="0"/>
        <v>0</v>
      </c>
      <c r="F12" s="9"/>
      <c r="G12" s="9"/>
      <c r="H12" s="11"/>
      <c r="I12" s="12"/>
      <c r="N12" s="5"/>
    </row>
    <row r="13" spans="1:14" s="3" customFormat="1" ht="21.75" customHeight="1">
      <c r="A13" s="7" t="s">
        <v>40</v>
      </c>
      <c r="B13" s="8">
        <v>112112</v>
      </c>
      <c r="C13" s="9"/>
      <c r="D13" s="10">
        <v>0</v>
      </c>
      <c r="E13" s="9">
        <f t="shared" si="0"/>
        <v>0</v>
      </c>
      <c r="F13" s="9"/>
      <c r="G13" s="9"/>
      <c r="H13" s="11"/>
      <c r="I13" s="12"/>
      <c r="N13" s="5"/>
    </row>
    <row r="14" spans="1:14" s="3" customFormat="1" ht="21.75" customHeight="1">
      <c r="A14" s="7" t="s">
        <v>34</v>
      </c>
      <c r="B14" s="8">
        <v>112212</v>
      </c>
      <c r="C14" s="9">
        <v>47500</v>
      </c>
      <c r="D14" s="10">
        <v>0</v>
      </c>
      <c r="E14" s="9">
        <f t="shared" si="0"/>
        <v>0</v>
      </c>
      <c r="F14" s="9"/>
      <c r="G14" s="9"/>
      <c r="H14" s="11"/>
      <c r="I14" s="12"/>
      <c r="N14" s="5"/>
    </row>
    <row r="15" spans="1:14" s="3" customFormat="1" ht="21.75" customHeight="1">
      <c r="A15" s="7" t="s">
        <v>35</v>
      </c>
      <c r="B15" s="8">
        <v>112212</v>
      </c>
      <c r="C15" s="9">
        <v>8000</v>
      </c>
      <c r="D15" s="10">
        <v>0</v>
      </c>
      <c r="E15" s="9">
        <f t="shared" si="0"/>
        <v>0</v>
      </c>
      <c r="F15" s="9"/>
      <c r="G15" s="9"/>
      <c r="H15" s="11"/>
      <c r="I15" s="12"/>
      <c r="N15" s="5"/>
    </row>
    <row r="16" spans="1:14" s="3" customFormat="1" ht="21.75" customHeight="1">
      <c r="A16" s="7" t="s">
        <v>10</v>
      </c>
      <c r="B16" s="8">
        <v>244223</v>
      </c>
      <c r="C16" s="9">
        <v>188700</v>
      </c>
      <c r="D16" s="10">
        <v>57000</v>
      </c>
      <c r="E16" s="9">
        <f t="shared" si="0"/>
        <v>57000</v>
      </c>
      <c r="F16" s="9">
        <v>5000</v>
      </c>
      <c r="G16" s="9">
        <v>17000</v>
      </c>
      <c r="H16" s="11">
        <v>20000</v>
      </c>
      <c r="I16" s="12">
        <v>15000</v>
      </c>
      <c r="N16" s="5"/>
    </row>
    <row r="17" spans="1:14" s="3" customFormat="1" ht="21.75" customHeight="1">
      <c r="A17" s="7" t="s">
        <v>11</v>
      </c>
      <c r="B17" s="8">
        <v>244223</v>
      </c>
      <c r="C17" s="9">
        <v>394500</v>
      </c>
      <c r="D17" s="10">
        <v>138000</v>
      </c>
      <c r="E17" s="9">
        <f t="shared" si="0"/>
        <v>138000</v>
      </c>
      <c r="F17" s="9">
        <v>30000</v>
      </c>
      <c r="G17" s="9">
        <v>40000</v>
      </c>
      <c r="H17" s="11"/>
      <c r="I17" s="12">
        <v>68000</v>
      </c>
      <c r="N17" s="5"/>
    </row>
    <row r="18" spans="1:14" s="3" customFormat="1" ht="21.75" customHeight="1">
      <c r="A18" s="7" t="s">
        <v>11</v>
      </c>
      <c r="B18" s="8">
        <v>247223</v>
      </c>
      <c r="C18" s="9"/>
      <c r="D18" s="10">
        <v>0</v>
      </c>
      <c r="E18" s="9">
        <f t="shared" si="0"/>
        <v>0</v>
      </c>
      <c r="F18" s="9"/>
      <c r="G18" s="9"/>
      <c r="H18" s="11"/>
      <c r="I18" s="12"/>
      <c r="N18" s="5"/>
    </row>
    <row r="19" spans="1:14" s="3" customFormat="1" ht="21.75" customHeight="1">
      <c r="A19" s="7" t="s">
        <v>12</v>
      </c>
      <c r="B19" s="8">
        <v>244225</v>
      </c>
      <c r="C19" s="9">
        <v>94000</v>
      </c>
      <c r="D19" s="10">
        <v>65000</v>
      </c>
      <c r="E19" s="9">
        <f t="shared" si="0"/>
        <v>65000</v>
      </c>
      <c r="F19" s="9">
        <v>0</v>
      </c>
      <c r="G19" s="9">
        <v>5200</v>
      </c>
      <c r="H19" s="11">
        <v>4300</v>
      </c>
      <c r="I19" s="12">
        <v>55500</v>
      </c>
      <c r="N19" s="5"/>
    </row>
    <row r="20" spans="1:14" s="3" customFormat="1" ht="21.75" customHeight="1">
      <c r="A20" s="7" t="s">
        <v>13</v>
      </c>
      <c r="B20" s="8">
        <v>247223</v>
      </c>
      <c r="C20" s="9"/>
      <c r="D20" s="10">
        <v>0</v>
      </c>
      <c r="E20" s="9">
        <f t="shared" si="0"/>
        <v>0</v>
      </c>
      <c r="F20" s="9"/>
      <c r="G20" s="9"/>
      <c r="H20" s="11"/>
      <c r="I20" s="12"/>
      <c r="N20" s="5"/>
    </row>
    <row r="21" spans="1:14" s="3" customFormat="1" ht="21.75" customHeight="1">
      <c r="A21" s="7" t="s">
        <v>25</v>
      </c>
      <c r="B21" s="8">
        <v>244343</v>
      </c>
      <c r="C21" s="9">
        <v>2819000</v>
      </c>
      <c r="D21" s="10">
        <v>0</v>
      </c>
      <c r="E21" s="9">
        <f t="shared" si="0"/>
        <v>0</v>
      </c>
      <c r="F21" s="9"/>
      <c r="G21" s="9"/>
      <c r="H21" s="11"/>
      <c r="I21" s="12"/>
      <c r="N21" s="5"/>
    </row>
    <row r="22" spans="1:14" s="3" customFormat="1" ht="21.75" customHeight="1">
      <c r="A22" s="7" t="s">
        <v>48</v>
      </c>
      <c r="B22" s="8">
        <v>244223</v>
      </c>
      <c r="C22" s="9"/>
      <c r="D22" s="10">
        <v>33000</v>
      </c>
      <c r="E22" s="13">
        <f t="shared" si="0"/>
        <v>30000</v>
      </c>
      <c r="F22" s="9">
        <v>5000</v>
      </c>
      <c r="G22" s="9">
        <v>7600</v>
      </c>
      <c r="H22" s="11">
        <v>7400</v>
      </c>
      <c r="I22" s="12">
        <v>10000</v>
      </c>
      <c r="N22" s="5"/>
    </row>
    <row r="23" spans="1:14" s="3" customFormat="1" ht="21.75" customHeight="1">
      <c r="A23" s="7" t="s">
        <v>14</v>
      </c>
      <c r="B23" s="8">
        <v>244223</v>
      </c>
      <c r="C23" s="9">
        <v>722000</v>
      </c>
      <c r="D23" s="10">
        <v>398000</v>
      </c>
      <c r="E23" s="13">
        <f t="shared" si="0"/>
        <v>248000</v>
      </c>
      <c r="F23" s="9">
        <v>29500</v>
      </c>
      <c r="G23" s="9">
        <v>61500</v>
      </c>
      <c r="H23" s="11">
        <v>77000</v>
      </c>
      <c r="I23" s="12">
        <v>80000</v>
      </c>
      <c r="N23" s="5"/>
    </row>
    <row r="24" spans="1:14" s="3" customFormat="1" ht="21.75" customHeight="1">
      <c r="A24" s="7" t="s">
        <v>14</v>
      </c>
      <c r="B24" s="8">
        <v>247223</v>
      </c>
      <c r="C24" s="9"/>
      <c r="D24" s="10">
        <v>0</v>
      </c>
      <c r="E24" s="9">
        <f t="shared" si="0"/>
        <v>0</v>
      </c>
      <c r="F24" s="9"/>
      <c r="G24" s="9"/>
      <c r="H24" s="11"/>
      <c r="I24" s="12"/>
      <c r="N24" s="5"/>
    </row>
    <row r="25" spans="1:14" s="3" customFormat="1" ht="21.75" customHeight="1">
      <c r="A25" s="7" t="s">
        <v>15</v>
      </c>
      <c r="B25" s="8">
        <v>244341</v>
      </c>
      <c r="C25" s="9">
        <v>1000</v>
      </c>
      <c r="D25" s="10">
        <v>35000</v>
      </c>
      <c r="E25" s="9">
        <f t="shared" si="0"/>
        <v>35000</v>
      </c>
      <c r="F25" s="9">
        <v>5000</v>
      </c>
      <c r="G25" s="9">
        <v>30000</v>
      </c>
      <c r="H25" s="11"/>
      <c r="I25" s="12"/>
      <c r="N25" s="5"/>
    </row>
    <row r="26" spans="1:14" s="3" customFormat="1" ht="21.75" customHeight="1">
      <c r="A26" s="7" t="s">
        <v>16</v>
      </c>
      <c r="B26" s="8">
        <v>244345</v>
      </c>
      <c r="C26" s="9">
        <v>875000</v>
      </c>
      <c r="D26" s="10">
        <v>19000</v>
      </c>
      <c r="E26" s="9">
        <f t="shared" si="0"/>
        <v>19000</v>
      </c>
      <c r="F26" s="9"/>
      <c r="G26" s="9"/>
      <c r="H26" s="11">
        <v>19000</v>
      </c>
      <c r="I26" s="12"/>
      <c r="N26" s="5"/>
    </row>
    <row r="27" spans="1:14" s="3" customFormat="1" ht="21.75" customHeight="1">
      <c r="A27" s="7" t="s">
        <v>20</v>
      </c>
      <c r="B27" s="8">
        <v>851291</v>
      </c>
      <c r="C27" s="9">
        <v>12500</v>
      </c>
      <c r="D27" s="10">
        <v>0</v>
      </c>
      <c r="E27" s="9">
        <f t="shared" si="0"/>
        <v>0</v>
      </c>
      <c r="F27" s="9"/>
      <c r="G27" s="9"/>
      <c r="H27" s="11"/>
      <c r="I27" s="12"/>
      <c r="N27" s="5"/>
    </row>
    <row r="28" spans="1:14" s="3" customFormat="1" ht="21.75" customHeight="1">
      <c r="A28" s="7" t="s">
        <v>36</v>
      </c>
      <c r="B28" s="8">
        <v>851291</v>
      </c>
      <c r="C28" s="9">
        <v>3000</v>
      </c>
      <c r="D28" s="10">
        <v>0</v>
      </c>
      <c r="E28" s="9">
        <f t="shared" si="0"/>
        <v>0</v>
      </c>
      <c r="F28" s="9"/>
      <c r="G28" s="9"/>
      <c r="H28" s="11"/>
      <c r="I28" s="12"/>
      <c r="N28" s="5"/>
    </row>
    <row r="29" spans="1:14" s="3" customFormat="1" ht="21.75" customHeight="1">
      <c r="A29" s="7" t="s">
        <v>24</v>
      </c>
      <c r="B29" s="8">
        <v>242310</v>
      </c>
      <c r="C29" s="9"/>
      <c r="D29" s="10">
        <v>0</v>
      </c>
      <c r="E29" s="9">
        <f t="shared" si="0"/>
        <v>0</v>
      </c>
      <c r="F29" s="9"/>
      <c r="G29" s="9"/>
      <c r="H29" s="11"/>
      <c r="I29" s="12"/>
      <c r="N29" s="5"/>
    </row>
    <row r="30" spans="1:14" s="3" customFormat="1" ht="21.75" customHeight="1">
      <c r="A30" s="7" t="s">
        <v>24</v>
      </c>
      <c r="B30" s="8">
        <v>244310</v>
      </c>
      <c r="C30" s="9"/>
      <c r="D30" s="10">
        <v>0</v>
      </c>
      <c r="E30" s="9">
        <f t="shared" si="0"/>
        <v>100000</v>
      </c>
      <c r="F30" s="9"/>
      <c r="G30" s="9"/>
      <c r="H30" s="11">
        <v>100000</v>
      </c>
      <c r="I30" s="12"/>
      <c r="N30" s="5"/>
    </row>
    <row r="31" spans="1:14" s="3" customFormat="1" ht="21.75" customHeight="1">
      <c r="A31" s="7" t="s">
        <v>17</v>
      </c>
      <c r="B31" s="8">
        <v>111211</v>
      </c>
      <c r="C31" s="9">
        <v>65500</v>
      </c>
      <c r="D31" s="10">
        <v>10408832</v>
      </c>
      <c r="E31" s="9">
        <f t="shared" si="0"/>
        <v>10387000</v>
      </c>
      <c r="F31" s="9">
        <v>2318000</v>
      </c>
      <c r="G31" s="9">
        <v>2546000</v>
      </c>
      <c r="H31" s="11">
        <v>2572000</v>
      </c>
      <c r="I31" s="12">
        <v>2951000</v>
      </c>
      <c r="N31" s="5"/>
    </row>
    <row r="32" spans="1:16" s="3" customFormat="1" ht="21.75" customHeight="1">
      <c r="A32" s="7" t="s">
        <v>45</v>
      </c>
      <c r="B32" s="8">
        <v>111266</v>
      </c>
      <c r="C32" s="9"/>
      <c r="D32" s="10">
        <v>20000</v>
      </c>
      <c r="E32" s="9">
        <f t="shared" si="0"/>
        <v>47299</v>
      </c>
      <c r="F32" s="9">
        <v>23000</v>
      </c>
      <c r="G32" s="9"/>
      <c r="H32" s="11">
        <v>24299</v>
      </c>
      <c r="I32" s="12"/>
      <c r="N32" s="5"/>
      <c r="P32" s="5"/>
    </row>
    <row r="33" spans="1:14" s="3" customFormat="1" ht="21.75" customHeight="1">
      <c r="A33" s="7" t="s">
        <v>46</v>
      </c>
      <c r="B33" s="8">
        <v>112226</v>
      </c>
      <c r="C33" s="9"/>
      <c r="D33" s="10">
        <v>0</v>
      </c>
      <c r="E33" s="9">
        <f t="shared" si="0"/>
        <v>0</v>
      </c>
      <c r="F33" s="9"/>
      <c r="G33" s="9"/>
      <c r="H33" s="9"/>
      <c r="I33" s="9"/>
      <c r="N33" s="5"/>
    </row>
    <row r="34" spans="1:14" s="3" customFormat="1" ht="21.75" customHeight="1">
      <c r="A34" s="7" t="s">
        <v>18</v>
      </c>
      <c r="B34" s="8">
        <v>119213</v>
      </c>
      <c r="C34" s="9">
        <v>27500</v>
      </c>
      <c r="D34" s="10">
        <v>3143467</v>
      </c>
      <c r="E34" s="9">
        <f t="shared" si="0"/>
        <v>3138000</v>
      </c>
      <c r="F34" s="9">
        <v>700000</v>
      </c>
      <c r="G34" s="9">
        <v>769000</v>
      </c>
      <c r="H34" s="9">
        <v>777000</v>
      </c>
      <c r="I34" s="9">
        <v>892000</v>
      </c>
      <c r="N34" s="6"/>
    </row>
    <row r="35" spans="1:14" s="3" customFormat="1" ht="21.75" customHeight="1">
      <c r="A35" s="7" t="s">
        <v>37</v>
      </c>
      <c r="B35" s="8">
        <v>244226</v>
      </c>
      <c r="C35" s="9">
        <v>77000</v>
      </c>
      <c r="D35" s="10">
        <v>0</v>
      </c>
      <c r="E35" s="9">
        <f t="shared" si="0"/>
        <v>0</v>
      </c>
      <c r="F35" s="9"/>
      <c r="G35" s="9"/>
      <c r="H35" s="9"/>
      <c r="I35" s="9"/>
      <c r="N35" s="5"/>
    </row>
    <row r="36" spans="1:14" s="3" customFormat="1" ht="21.75" customHeight="1">
      <c r="A36" s="7" t="s">
        <v>44</v>
      </c>
      <c r="B36" s="8">
        <v>244342</v>
      </c>
      <c r="C36" s="9"/>
      <c r="D36" s="10">
        <v>750000</v>
      </c>
      <c r="E36" s="9">
        <f t="shared" si="0"/>
        <v>879000</v>
      </c>
      <c r="F36" s="9">
        <v>200000</v>
      </c>
      <c r="G36" s="9">
        <v>215000</v>
      </c>
      <c r="H36" s="9">
        <v>229000</v>
      </c>
      <c r="I36" s="9">
        <v>235000</v>
      </c>
      <c r="N36" s="5"/>
    </row>
    <row r="37" spans="1:14" s="3" customFormat="1" ht="21.75" customHeight="1">
      <c r="A37" s="7" t="s">
        <v>43</v>
      </c>
      <c r="B37" s="8">
        <v>852291</v>
      </c>
      <c r="C37" s="9"/>
      <c r="D37" s="10">
        <v>5000</v>
      </c>
      <c r="E37" s="9">
        <f t="shared" si="0"/>
        <v>5000</v>
      </c>
      <c r="F37" s="9"/>
      <c r="G37" s="9"/>
      <c r="H37" s="9"/>
      <c r="I37" s="9">
        <v>5000</v>
      </c>
      <c r="N37" s="5"/>
    </row>
    <row r="38" spans="1:14" s="3" customFormat="1" ht="21.75" customHeight="1">
      <c r="A38" s="7" t="s">
        <v>47</v>
      </c>
      <c r="B38" s="8">
        <v>853292</v>
      </c>
      <c r="C38" s="9"/>
      <c r="D38" s="10">
        <v>0</v>
      </c>
      <c r="E38" s="9">
        <f t="shared" si="0"/>
        <v>0</v>
      </c>
      <c r="F38" s="9"/>
      <c r="G38" s="9"/>
      <c r="H38" s="9"/>
      <c r="I38" s="9"/>
      <c r="N38" s="5"/>
    </row>
    <row r="39" spans="1:14" s="3" customFormat="1" ht="21.75" customHeight="1">
      <c r="A39" s="7" t="s">
        <v>49</v>
      </c>
      <c r="B39" s="8">
        <v>853296</v>
      </c>
      <c r="C39" s="9"/>
      <c r="D39" s="10">
        <v>0</v>
      </c>
      <c r="E39" s="9">
        <f t="shared" si="0"/>
        <v>0</v>
      </c>
      <c r="F39" s="9"/>
      <c r="G39" s="9"/>
      <c r="H39" s="9"/>
      <c r="I39" s="9"/>
      <c r="N39" s="5"/>
    </row>
    <row r="40" spans="1:14" s="3" customFormat="1" ht="21.75" customHeight="1">
      <c r="A40" s="7" t="s">
        <v>19</v>
      </c>
      <c r="B40" s="8">
        <v>853291</v>
      </c>
      <c r="C40" s="9"/>
      <c r="D40" s="10">
        <v>1000</v>
      </c>
      <c r="E40" s="9">
        <f t="shared" si="0"/>
        <v>1000</v>
      </c>
      <c r="F40" s="9">
        <v>1000</v>
      </c>
      <c r="G40" s="9"/>
      <c r="H40" s="9"/>
      <c r="I40" s="9"/>
      <c r="N40" s="5"/>
    </row>
    <row r="41" spans="1:14" s="3" customFormat="1" ht="21.75" customHeight="1">
      <c r="A41" s="7" t="s">
        <v>51</v>
      </c>
      <c r="B41" s="8">
        <v>242226</v>
      </c>
      <c r="C41" s="9"/>
      <c r="D41" s="10">
        <v>140000</v>
      </c>
      <c r="E41" s="9">
        <f t="shared" si="0"/>
        <v>120000</v>
      </c>
      <c r="F41" s="9">
        <v>51000</v>
      </c>
      <c r="G41" s="9">
        <v>13000</v>
      </c>
      <c r="H41" s="9">
        <v>26000</v>
      </c>
      <c r="I41" s="9">
        <v>30000</v>
      </c>
      <c r="N41" s="5"/>
    </row>
    <row r="42" spans="1:14" s="3" customFormat="1" ht="21.75" customHeight="1">
      <c r="A42" s="7" t="s">
        <v>51</v>
      </c>
      <c r="B42" s="8">
        <v>244226</v>
      </c>
      <c r="C42" s="9"/>
      <c r="D42" s="10">
        <v>143000</v>
      </c>
      <c r="E42" s="9">
        <f t="shared" si="0"/>
        <v>143000</v>
      </c>
      <c r="F42" s="9">
        <v>15000</v>
      </c>
      <c r="G42" s="9"/>
      <c r="H42" s="9"/>
      <c r="I42" s="9">
        <v>128000</v>
      </c>
      <c r="N42" s="5"/>
    </row>
    <row r="43" spans="1:14" s="3" customFormat="1" ht="21.75" customHeight="1">
      <c r="A43" s="7" t="s">
        <v>50</v>
      </c>
      <c r="B43" s="8">
        <v>853295</v>
      </c>
      <c r="C43" s="9"/>
      <c r="D43" s="10">
        <v>0</v>
      </c>
      <c r="E43" s="9">
        <f t="shared" si="0"/>
        <v>0</v>
      </c>
      <c r="F43" s="9"/>
      <c r="G43" s="9"/>
      <c r="H43" s="9"/>
      <c r="I43" s="9"/>
      <c r="N43" s="5"/>
    </row>
    <row r="44" spans="1:14" s="3" customFormat="1" ht="21.75" customHeight="1">
      <c r="A44" s="7" t="s">
        <v>21</v>
      </c>
      <c r="B44" s="8">
        <v>242346</v>
      </c>
      <c r="C44" s="9"/>
      <c r="D44" s="10">
        <v>0</v>
      </c>
      <c r="E44" s="9">
        <f t="shared" si="0"/>
        <v>0</v>
      </c>
      <c r="F44" s="9"/>
      <c r="G44" s="9"/>
      <c r="H44" s="9"/>
      <c r="I44" s="9"/>
      <c r="N44" s="5"/>
    </row>
    <row r="45" spans="1:14" s="3" customFormat="1" ht="21.75" customHeight="1">
      <c r="A45" s="7" t="s">
        <v>21</v>
      </c>
      <c r="B45" s="8">
        <v>244346</v>
      </c>
      <c r="C45" s="9"/>
      <c r="D45" s="10">
        <v>20000</v>
      </c>
      <c r="E45" s="9">
        <f t="shared" si="0"/>
        <v>35000</v>
      </c>
      <c r="F45" s="9">
        <v>25000</v>
      </c>
      <c r="G45" s="9"/>
      <c r="H45" s="9">
        <v>5000</v>
      </c>
      <c r="I45" s="9">
        <v>5000</v>
      </c>
      <c r="N45" s="5"/>
    </row>
    <row r="46" spans="1:14" s="3" customFormat="1" ht="21.75" customHeight="1">
      <c r="A46" s="7" t="s">
        <v>21</v>
      </c>
      <c r="B46" s="8">
        <v>244349</v>
      </c>
      <c r="C46" s="9"/>
      <c r="D46" s="10">
        <v>0</v>
      </c>
      <c r="E46" s="9">
        <f t="shared" si="0"/>
        <v>0</v>
      </c>
      <c r="F46" s="9"/>
      <c r="G46" s="9"/>
      <c r="H46" s="9"/>
      <c r="I46" s="9"/>
      <c r="N46" s="5"/>
    </row>
    <row r="47" spans="1:14" s="3" customFormat="1" ht="21.75" customHeight="1">
      <c r="A47" s="7" t="s">
        <v>38</v>
      </c>
      <c r="B47" s="8">
        <v>242221</v>
      </c>
      <c r="C47" s="9"/>
      <c r="D47" s="10">
        <v>50000</v>
      </c>
      <c r="E47" s="9">
        <f t="shared" si="0"/>
        <v>50000</v>
      </c>
      <c r="F47" s="9">
        <v>12000</v>
      </c>
      <c r="G47" s="9">
        <v>12000</v>
      </c>
      <c r="H47" s="9">
        <v>12000</v>
      </c>
      <c r="I47" s="9">
        <v>14000</v>
      </c>
      <c r="N47" s="5"/>
    </row>
    <row r="48" spans="1:14" s="3" customFormat="1" ht="21.75" customHeight="1">
      <c r="A48" s="7" t="s">
        <v>38</v>
      </c>
      <c r="B48" s="14">
        <v>244221</v>
      </c>
      <c r="C48" s="9"/>
      <c r="D48" s="10">
        <v>0</v>
      </c>
      <c r="E48" s="9">
        <f t="shared" si="0"/>
        <v>0</v>
      </c>
      <c r="F48" s="9"/>
      <c r="G48" s="9"/>
      <c r="H48" s="9"/>
      <c r="I48" s="9"/>
      <c r="N48" s="5"/>
    </row>
    <row r="49" spans="1:14" ht="21.75" customHeight="1">
      <c r="A49" s="7" t="s">
        <v>22</v>
      </c>
      <c r="B49" s="14">
        <v>244225</v>
      </c>
      <c r="C49" s="9"/>
      <c r="D49" s="10">
        <v>0</v>
      </c>
      <c r="E49" s="9">
        <f t="shared" si="0"/>
        <v>0</v>
      </c>
      <c r="F49" s="9"/>
      <c r="G49" s="9"/>
      <c r="H49" s="9"/>
      <c r="I49" s="9"/>
      <c r="N49" s="5"/>
    </row>
    <row r="50" spans="1:14" ht="21.75" customHeight="1">
      <c r="A50" s="7" t="s">
        <v>23</v>
      </c>
      <c r="B50" s="14">
        <v>242225</v>
      </c>
      <c r="C50" s="9"/>
      <c r="D50" s="10">
        <v>0</v>
      </c>
      <c r="E50" s="9">
        <f t="shared" si="0"/>
        <v>0</v>
      </c>
      <c r="F50" s="9"/>
      <c r="G50" s="9"/>
      <c r="H50" s="9"/>
      <c r="I50" s="9"/>
      <c r="N50" s="5"/>
    </row>
    <row r="51" spans="1:14" ht="21.75" customHeight="1">
      <c r="A51" s="7" t="s">
        <v>23</v>
      </c>
      <c r="B51" s="14">
        <v>244225</v>
      </c>
      <c r="C51" s="9"/>
      <c r="D51" s="10">
        <v>47000</v>
      </c>
      <c r="E51" s="9">
        <f t="shared" si="0"/>
        <v>3000</v>
      </c>
      <c r="F51" s="9"/>
      <c r="G51" s="9"/>
      <c r="H51" s="9">
        <v>3000</v>
      </c>
      <c r="I51" s="9"/>
      <c r="N51" s="5"/>
    </row>
    <row r="52" spans="1:14" s="2" customFormat="1" ht="21.75" customHeight="1">
      <c r="A52" s="7" t="s">
        <v>28</v>
      </c>
      <c r="B52" s="14">
        <v>244222</v>
      </c>
      <c r="C52" s="9"/>
      <c r="D52" s="10">
        <v>0</v>
      </c>
      <c r="E52" s="9">
        <f t="shared" si="0"/>
        <v>0</v>
      </c>
      <c r="F52" s="9"/>
      <c r="G52" s="9"/>
      <c r="H52" s="9"/>
      <c r="I52" s="9"/>
      <c r="J52" s="1"/>
      <c r="N52" s="5"/>
    </row>
    <row r="53" spans="1:14" s="2" customFormat="1" ht="21.75" customHeight="1">
      <c r="A53" s="15" t="s">
        <v>57</v>
      </c>
      <c r="B53" s="15"/>
      <c r="C53" s="16">
        <v>5595200</v>
      </c>
      <c r="D53" s="16">
        <f>D52+D51+D50+D49+D48+D47+D46+D45+D44+D43+D42+D41+D40+D39+D38+D37+D36+D35+D34+D33+D32+D31+D30+D29+D28+D27+D26+D25+D24+D23+D22+D21+D20+D19+D18+D17+D16+D15+D14+D13+D12+D11+D10+D9+D8+D7</f>
        <v>15668299</v>
      </c>
      <c r="E53" s="16">
        <f>SUM(E7:E52)</f>
        <v>15668299</v>
      </c>
      <c r="F53" s="16">
        <f>SUM(F7:F52)</f>
        <v>3447000</v>
      </c>
      <c r="G53" s="16">
        <f>SUM(G7:G52)</f>
        <v>3757300</v>
      </c>
      <c r="H53" s="16">
        <f>SUM(H7:H52)</f>
        <v>3916999</v>
      </c>
      <c r="I53" s="16">
        <f>SUM(I7:I52)</f>
        <v>4547000</v>
      </c>
      <c r="J53" s="1"/>
      <c r="N53" s="5"/>
    </row>
    <row r="54" spans="1:9" ht="17.25" customHeight="1">
      <c r="A54" s="26"/>
      <c r="B54" s="26"/>
      <c r="C54" s="26"/>
      <c r="D54" s="26"/>
      <c r="E54" s="26"/>
      <c r="F54" s="26"/>
      <c r="G54" s="26"/>
      <c r="H54" s="26"/>
      <c r="I54" s="26"/>
    </row>
    <row r="55" spans="1:9" ht="24" customHeight="1">
      <c r="A55" s="19"/>
      <c r="B55" s="27" t="s">
        <v>29</v>
      </c>
      <c r="C55" s="27"/>
      <c r="D55" s="20" t="s">
        <v>30</v>
      </c>
      <c r="E55" s="23"/>
      <c r="F55" s="23" t="s">
        <v>58</v>
      </c>
      <c r="G55" s="23"/>
      <c r="H55" s="23"/>
      <c r="I55" s="23"/>
    </row>
    <row r="56" spans="1:9" ht="42" customHeight="1">
      <c r="A56" s="19"/>
      <c r="B56" s="24" t="s">
        <v>31</v>
      </c>
      <c r="C56" s="24"/>
      <c r="D56" s="20" t="s">
        <v>32</v>
      </c>
      <c r="E56" s="23"/>
      <c r="F56" s="28" t="s">
        <v>59</v>
      </c>
      <c r="G56" s="28"/>
      <c r="H56" s="23"/>
      <c r="I56" s="23"/>
    </row>
    <row r="57" spans="1:9" ht="18.7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8.75">
      <c r="A58" s="17"/>
      <c r="B58" s="17"/>
      <c r="C58" s="17"/>
      <c r="D58" s="17"/>
      <c r="E58" s="17"/>
      <c r="F58" s="18"/>
      <c r="G58" s="18"/>
      <c r="H58" s="18"/>
      <c r="I58" s="18"/>
    </row>
    <row r="59" spans="1:9" ht="18.7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8.7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8.7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8.7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8.7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8.7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8.7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8.7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8.7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8.7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8.7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8.7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8.7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8.7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8.7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8.7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8.7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8.7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8.7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8.7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8.7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8.7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8.7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8.7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8.7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8.7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8.7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8.7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8.7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8.7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8.7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8.7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8.7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8.7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8.7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8.7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8.7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8.7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8.7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8.7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8.7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8.7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8.7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8.7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8.7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8.7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8.7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8.7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</sheetData>
  <sheetProtection/>
  <mergeCells count="7">
    <mergeCell ref="B56:C56"/>
    <mergeCell ref="A3:G3"/>
    <mergeCell ref="D5:D6"/>
    <mergeCell ref="E5:I5"/>
    <mergeCell ref="A53:B53"/>
    <mergeCell ref="B55:C55"/>
    <mergeCell ref="F56:G5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2022-12-16T09:04:24Z</dcterms:modified>
  <cp:category/>
  <cp:version/>
  <cp:contentType/>
  <cp:contentStatus/>
</cp:coreProperties>
</file>